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62B5B2F8-56E5-4641-9859-27C92EC63BA2}" xr6:coauthVersionLast="47" xr6:coauthVersionMax="47" xr10:uidLastSave="{00000000-0000-0000-0000-000000000000}"/>
  <bookViews>
    <workbookView xWindow="-110" yWindow="-110" windowWidth="18220" windowHeight="11760" xr2:uid="{00000000-000D-0000-FFFF-FFFF00000000}"/>
  </bookViews>
  <sheets>
    <sheet name="申込書" sheetId="1" r:id="rId1"/>
  </sheets>
  <definedNames>
    <definedName name="_xlnm.Print_Area" localSheetId="0">申込書!$A$1:$J$38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  <c r="G36" i="1" l="1"/>
  <c r="G35" i="1"/>
  <c r="D33" i="1"/>
  <c r="D32" i="1"/>
  <c r="E37" i="1"/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/>
  <c r="C10" i="1"/>
  <c r="G32" i="1"/>
  <c r="G33" i="1" l="1"/>
  <c r="G34" i="1"/>
  <c r="D34" i="1"/>
  <c r="D35" i="1"/>
  <c r="D36" i="1"/>
</calcChain>
</file>

<file path=xl/sharedStrings.xml><?xml version="1.0" encoding="utf-8"?>
<sst xmlns="http://schemas.openxmlformats.org/spreadsheetml/2006/main" count="28" uniqueCount="26">
  <si>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</si>
  <si>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</si>
  <si>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</si>
  <si>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</si>
  <si>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×　2,500円 =</t>
    <rPh sb="7" eb="8">
      <t>エン</t>
    </rPh>
    <phoneticPr fontId="2"/>
  </si>
  <si>
    <t>×　2,000円 =</t>
    <rPh sb="7" eb="8">
      <t>エン</t>
    </rPh>
    <phoneticPr fontId="2"/>
  </si>
  <si>
    <t>氏　名</t>
    <rPh sb="0" eb="1">
      <t>シ</t>
    </rPh>
    <rPh sb="2" eb="3">
      <t>メイ</t>
    </rPh>
    <phoneticPr fontId="3"/>
  </si>
  <si>
    <t>ふりがな</t>
    <phoneticPr fontId="3"/>
  </si>
  <si>
    <t>例</t>
    <rPh sb="0" eb="1">
      <t>レイ</t>
    </rPh>
    <phoneticPr fontId="2"/>
  </si>
  <si>
    <t>住所</t>
    <rPh sb="0" eb="2">
      <t>ジュウショ</t>
    </rPh>
    <phoneticPr fontId="3"/>
  </si>
  <si>
    <t>連絡先</t>
    <rPh sb="0" eb="3">
      <t>レンラクサキ</t>
    </rPh>
    <phoneticPr fontId="2"/>
  </si>
  <si>
    <t>酒田もしぇのん</t>
    <rPh sb="0" eb="2">
      <t>サカタ</t>
    </rPh>
    <phoneticPr fontId="2"/>
  </si>
  <si>
    <t>さかたもしぇのん</t>
    <phoneticPr fontId="2"/>
  </si>
  <si>
    <t>D</t>
    <phoneticPr fontId="2"/>
  </si>
  <si>
    <t>初</t>
    <rPh sb="0" eb="1">
      <t>ショ</t>
    </rPh>
    <phoneticPr fontId="2"/>
  </si>
  <si>
    <t>NO１</t>
    <phoneticPr fontId="2"/>
  </si>
  <si>
    <t>※　合計人数が20名を超える場合は、黄色線をNO２としてコピーをお願いします。</t>
    <rPh sb="2" eb="4">
      <t>ゴウケイ</t>
    </rPh>
    <rPh sb="4" eb="6">
      <t>ニンズウ</t>
    </rPh>
    <rPh sb="9" eb="10">
      <t>メイ</t>
    </rPh>
    <rPh sb="11" eb="12">
      <t>コ</t>
    </rPh>
    <rPh sb="14" eb="16">
      <t>バアイ</t>
    </rPh>
    <rPh sb="18" eb="20">
      <t>キイロ</t>
    </rPh>
    <rPh sb="20" eb="21">
      <t>セン</t>
    </rPh>
    <rPh sb="33" eb="34">
      <t>ネガ</t>
    </rPh>
    <phoneticPr fontId="2"/>
  </si>
  <si>
    <t>団体名</t>
    <rPh sb="0" eb="2">
      <t>ダンタイ</t>
    </rPh>
    <rPh sb="2" eb="3">
      <t>メイ</t>
    </rPh>
    <phoneticPr fontId="2"/>
  </si>
  <si>
    <r>
      <t>※　合計人数と合計金額が自動計算されるため、下記には記載せず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2" eb="4">
      <t>ゴウケイ</t>
    </rPh>
    <rPh sb="4" eb="6">
      <t>ニンズウ</t>
    </rPh>
    <rPh sb="7" eb="9">
      <t>ゴウケイ</t>
    </rPh>
    <rPh sb="9" eb="11">
      <t>キンガク</t>
    </rPh>
    <rPh sb="12" eb="14">
      <t>ジドウ</t>
    </rPh>
    <rPh sb="14" eb="16">
      <t>ケイサン</t>
    </rPh>
    <rPh sb="22" eb="24">
      <t>カキ</t>
    </rPh>
    <rPh sb="26" eb="28">
      <t>キサイ</t>
    </rPh>
    <rPh sb="30" eb="32">
      <t>フトワク</t>
    </rPh>
    <rPh sb="32" eb="33">
      <t>ナイ</t>
    </rPh>
    <rPh sb="36" eb="38">
      <t>キニュウ</t>
    </rPh>
    <phoneticPr fontId="2"/>
  </si>
  <si>
    <t>出場級</t>
    <rPh sb="0" eb="2">
      <t>シュツジョウ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</si>
  <si>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</si>
  <si>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080-117117</t>
    <phoneticPr fontId="2"/>
  </si>
  <si>
    <t>山形県酒田市１－１－７</t>
    <rPh sb="0" eb="3">
      <t>ヤマガタケン</t>
    </rPh>
    <rPh sb="3" eb="6">
      <t>サカタシ</t>
    </rPh>
    <phoneticPr fontId="2"/>
  </si>
  <si>
    <t>第23回こばえちゃ山形全国競技かるた酒田大会申込書</t>
    <rPh sb="0" eb="1">
      <t>ダイ</t>
    </rPh>
    <rPh sb="3" eb="4">
      <t>カイ</t>
    </rPh>
    <rPh sb="9" eb="11">
      <t>ヤマガタ</t>
    </rPh>
    <rPh sb="11" eb="13">
      <t>ゼンコク</t>
    </rPh>
    <rPh sb="13" eb="15">
      <t>キョウギ</t>
    </rPh>
    <rPh sb="18" eb="20">
      <t>サカタ</t>
    </rPh>
    <rPh sb="20" eb="22">
      <t>タイカイ</t>
    </rPh>
    <rPh sb="22" eb="25">
      <t>モウシコミショ</t>
    </rPh>
    <phoneticPr fontId="3"/>
  </si>
  <si>
    <t>×　1,500円 =</t>
    <rPh sb="7" eb="8">
      <t>エン</t>
    </rPh>
    <phoneticPr fontId="2"/>
  </si>
  <si>
    <t>※　参加費は後納となります。</t>
    <rPh sb="2" eb="5">
      <t>サンカヒ</t>
    </rPh>
    <rPh sb="6" eb="8">
      <t>コウノウ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</si>
</sst>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8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tabSelected="1" zoomScaleNormal="100" zoomScaleSheetLayoutView="100" workbookViewId="0"/>
  </sheetViews>
  <sheetFormatPr defaultColWidth="9" defaultRowHeight="15.75" customHeight="1" x14ac:dyDescent="0.2"/>
  <cols>
    <col min="1" max="1" width="2.453125" style="1" customWidth="1"/>
    <col min="2" max="2" width="6.6328125" style="1" customWidth="1"/>
    <col min="3" max="3" width="0.26953125" style="1" customWidth="1"/>
    <col min="4" max="4" width="11.453125" style="1" customWidth="1"/>
    <col min="5" max="5" width="11" style="1" customWidth="1"/>
    <col min="6" max="6" width="18.26953125" style="1" customWidth="1"/>
    <col min="7" max="7" width="20.453125" style="1" customWidth="1"/>
    <col min="8" max="8" width="20.36328125" style="1" customWidth="1"/>
    <col min="9" max="9" width="48.08984375" style="1" customWidth="1"/>
    <col min="10" max="10" width="2.453125" style="1" customWidth="1"/>
    <col min="11" max="16384" width="9" style="1"/>
  </cols>
  <sheetData>
    <row r="1" spans="2:10" ht="15.75" customHeight="1" x14ac:dyDescent="0.2">
      <c r="B1" s="22" t="s">
        <v>23</v>
      </c>
      <c r="C1" s="22"/>
      <c r="D1" s="22"/>
      <c r="E1" s="22"/>
      <c r="F1" s="22"/>
      <c r="G1" s="22"/>
      <c r="H1" s="22"/>
      <c r="I1" s="22"/>
      <c r="J1" s="22"/>
    </row>
    <row r="2" spans="2:10" ht="15.75" customHeight="1" thickBot="1" x14ac:dyDescent="0.25">
      <c r="B2" s="22"/>
      <c r="C2" s="22"/>
      <c r="D2" s="22"/>
      <c r="E2" s="22"/>
      <c r="F2" s="22"/>
      <c r="G2" s="22"/>
      <c r="H2" s="22"/>
      <c r="I2" s="22"/>
      <c r="J2" s="22"/>
    </row>
    <row r="3" spans="2:10" ht="15.75" customHeight="1" x14ac:dyDescent="0.2">
      <c r="B3" s="28" t="s">
        <v>0</v>
      </c>
      <c r="C3" s="29"/>
      <c r="D3" s="29"/>
      <c r="E3" s="30"/>
      <c r="F3" s="2" t="s">
        <v>1</v>
      </c>
      <c r="G3" s="10" t="s">
        <v>2</v>
      </c>
      <c r="H3" s="24" t="s">
        <v>3</v>
      </c>
      <c r="I3" s="25"/>
      <c r="J3" s="13"/>
    </row>
    <row r="4" spans="2:10" ht="22.15" customHeight="1" thickBot="1" x14ac:dyDescent="0.25">
      <c r="B4" s="31"/>
      <c r="C4" s="32"/>
      <c r="D4" s="32"/>
      <c r="E4" s="33"/>
      <c r="F4" s="3"/>
      <c r="G4" s="11"/>
      <c r="H4" s="26"/>
      <c r="I4" s="27"/>
      <c r="J4" s="13"/>
    </row>
    <row r="5" spans="2:10" ht="15.75" customHeight="1" x14ac:dyDescent="0.2">
      <c r="B5" s="14"/>
      <c r="C5" s="14"/>
      <c r="D5" s="14"/>
      <c r="E5" s="14"/>
      <c r="F5" s="14"/>
      <c r="G5" s="14"/>
      <c r="H5" s="14"/>
      <c r="I5" s="14"/>
    </row>
    <row r="6" spans="2:10" ht="22.9" customHeight="1" thickBot="1" x14ac:dyDescent="0.25">
      <c r="B6" s="23" t="s">
        <v>15</v>
      </c>
      <c r="C6" s="23"/>
      <c r="D6" s="23"/>
      <c r="E6" s="23"/>
      <c r="F6" s="23"/>
      <c r="G6" s="23"/>
      <c r="H6" s="23"/>
      <c r="I6" s="23"/>
    </row>
    <row r="7" spans="2:10" ht="15.75" customHeight="1" x14ac:dyDescent="0.2">
      <c r="B7" s="4"/>
      <c r="C7" s="17" t="s">
        <v>17</v>
      </c>
      <c r="D7" s="8" t="s">
        <v>19</v>
      </c>
      <c r="E7" s="2" t="s">
        <v>20</v>
      </c>
      <c r="F7" s="2" t="s">
        <v>6</v>
      </c>
      <c r="G7" s="10" t="s">
        <v>7</v>
      </c>
      <c r="H7" s="10" t="s">
        <v>10</v>
      </c>
      <c r="I7" s="10" t="s">
        <v>9</v>
      </c>
    </row>
    <row r="8" spans="2:10" ht="15.75" customHeight="1" x14ac:dyDescent="0.2">
      <c r="B8" s="5" t="s">
        <v>8</v>
      </c>
      <c r="C8" s="18"/>
      <c r="D8" s="7" t="s">
        <v>13</v>
      </c>
      <c r="E8" s="19" t="s">
        <v>14</v>
      </c>
      <c r="F8" s="7" t="s">
        <v>11</v>
      </c>
      <c r="G8" s="7" t="s">
        <v>12</v>
      </c>
      <c r="H8" s="7" t="s">
        <v>21</v>
      </c>
      <c r="I8" s="7" t="s">
        <v>22</v>
      </c>
    </row>
    <row r="9" spans="2:10" ht="21" customHeight="1" x14ac:dyDescent="0.2">
      <c r="B9" s="5">
        <v>1</v>
      </c>
      <c r="C9" s="18">
        <f>B4</f>
        <v>0</v>
      </c>
      <c r="D9" s="20"/>
      <c r="E9" s="7"/>
      <c r="F9" s="7"/>
      <c r="G9" s="7"/>
      <c r="H9" s="7"/>
      <c r="I9" s="7"/>
    </row>
    <row r="10" spans="2:10" ht="21" customHeight="1" x14ac:dyDescent="0.2">
      <c r="B10" s="5">
        <v>2</v>
      </c>
      <c r="C10" s="18">
        <f>B4</f>
        <v>0</v>
      </c>
      <c r="D10" s="20"/>
      <c r="E10" s="7"/>
      <c r="F10" s="7"/>
      <c r="G10" s="7"/>
      <c r="H10" s="7"/>
      <c r="I10" s="7"/>
    </row>
    <row r="11" spans="2:10" ht="21" customHeight="1" x14ac:dyDescent="0.2">
      <c r="B11" s="5">
        <v>3</v>
      </c>
      <c r="C11" s="18">
        <f>B4</f>
        <v>0</v>
      </c>
      <c r="D11" s="20"/>
      <c r="E11" s="7"/>
      <c r="F11" s="7"/>
      <c r="G11" s="7"/>
      <c r="H11" s="7"/>
      <c r="I11" s="7"/>
    </row>
    <row r="12" spans="2:10" ht="21" customHeight="1" x14ac:dyDescent="0.2">
      <c r="B12" s="5">
        <v>4</v>
      </c>
      <c r="C12" s="18">
        <f>B4</f>
        <v>0</v>
      </c>
      <c r="D12" s="20"/>
      <c r="E12" s="7"/>
      <c r="F12" s="7"/>
      <c r="G12" s="7"/>
      <c r="H12" s="7"/>
      <c r="I12" s="7"/>
    </row>
    <row r="13" spans="2:10" ht="21" customHeight="1" x14ac:dyDescent="0.2">
      <c r="B13" s="5">
        <v>5</v>
      </c>
      <c r="C13" s="18">
        <f>B4</f>
        <v>0</v>
      </c>
      <c r="D13" s="20"/>
      <c r="E13" s="7"/>
      <c r="F13" s="7"/>
      <c r="G13" s="7"/>
      <c r="H13" s="7"/>
      <c r="I13" s="7"/>
    </row>
    <row r="14" spans="2:10" ht="21" customHeight="1" x14ac:dyDescent="0.2">
      <c r="B14" s="5">
        <v>6</v>
      </c>
      <c r="C14" s="18">
        <f>B4</f>
        <v>0</v>
      </c>
      <c r="D14" s="20"/>
      <c r="E14" s="7"/>
      <c r="F14" s="7"/>
      <c r="G14" s="7"/>
      <c r="H14" s="7"/>
      <c r="I14" s="7"/>
    </row>
    <row r="15" spans="2:10" ht="21" customHeight="1" x14ac:dyDescent="0.2">
      <c r="B15" s="5">
        <v>7</v>
      </c>
      <c r="C15" s="18">
        <f>B4</f>
        <v>0</v>
      </c>
      <c r="D15" s="20"/>
      <c r="E15" s="7"/>
      <c r="F15" s="7"/>
      <c r="G15" s="7"/>
      <c r="H15" s="7"/>
      <c r="I15" s="7"/>
    </row>
    <row r="16" spans="2:10" ht="21" customHeight="1" x14ac:dyDescent="0.2">
      <c r="B16" s="5">
        <v>8</v>
      </c>
      <c r="C16" s="18">
        <f>B4</f>
        <v>0</v>
      </c>
      <c r="D16" s="20"/>
      <c r="E16" s="7"/>
      <c r="F16" s="7"/>
      <c r="G16" s="7"/>
      <c r="H16" s="7"/>
      <c r="I16" s="7"/>
    </row>
    <row r="17" spans="2:9" ht="21" customHeight="1" x14ac:dyDescent="0.2">
      <c r="B17" s="5">
        <v>9</v>
      </c>
      <c r="C17" s="18">
        <f>B4</f>
        <v>0</v>
      </c>
      <c r="D17" s="20"/>
      <c r="E17" s="7"/>
      <c r="F17" s="7"/>
      <c r="G17" s="7"/>
      <c r="H17" s="7"/>
      <c r="I17" s="7"/>
    </row>
    <row r="18" spans="2:9" ht="21" customHeight="1" x14ac:dyDescent="0.2">
      <c r="B18" s="5">
        <v>10</v>
      </c>
      <c r="C18" s="18">
        <f>B4</f>
        <v>0</v>
      </c>
      <c r="D18" s="20"/>
      <c r="E18" s="7"/>
      <c r="F18" s="7"/>
      <c r="G18" s="7"/>
      <c r="H18" s="7"/>
      <c r="I18" s="7"/>
    </row>
    <row r="19" spans="2:9" ht="21" customHeight="1" x14ac:dyDescent="0.2">
      <c r="B19" s="5">
        <v>11</v>
      </c>
      <c r="C19" s="18">
        <f>B4</f>
        <v>0</v>
      </c>
      <c r="D19" s="20"/>
      <c r="E19" s="7"/>
      <c r="F19" s="7"/>
      <c r="G19" s="7"/>
      <c r="H19" s="7"/>
      <c r="I19" s="7"/>
    </row>
    <row r="20" spans="2:9" ht="21" customHeight="1" x14ac:dyDescent="0.2">
      <c r="B20" s="5">
        <v>12</v>
      </c>
      <c r="C20" s="18">
        <f>B4</f>
        <v>0</v>
      </c>
      <c r="D20" s="20"/>
      <c r="E20" s="7"/>
      <c r="F20" s="7"/>
      <c r="G20" s="7"/>
      <c r="H20" s="7"/>
      <c r="I20" s="7"/>
    </row>
    <row r="21" spans="2:9" ht="21" customHeight="1" x14ac:dyDescent="0.2">
      <c r="B21" s="5">
        <v>13</v>
      </c>
      <c r="C21" s="18">
        <f>B4</f>
        <v>0</v>
      </c>
      <c r="D21" s="20"/>
      <c r="E21" s="7"/>
      <c r="F21" s="7"/>
      <c r="G21" s="7"/>
      <c r="H21" s="7"/>
      <c r="I21" s="7"/>
    </row>
    <row r="22" spans="2:9" ht="21" customHeight="1" x14ac:dyDescent="0.2">
      <c r="B22" s="5">
        <v>14</v>
      </c>
      <c r="C22" s="18">
        <f>B4</f>
        <v>0</v>
      </c>
      <c r="D22" s="20"/>
      <c r="E22" s="7"/>
      <c r="F22" s="7"/>
      <c r="G22" s="7"/>
      <c r="H22" s="7"/>
      <c r="I22" s="7"/>
    </row>
    <row r="23" spans="2:9" ht="21" customHeight="1" x14ac:dyDescent="0.2">
      <c r="B23" s="5">
        <v>15</v>
      </c>
      <c r="C23" s="18">
        <f>B4</f>
        <v>0</v>
      </c>
      <c r="D23" s="20"/>
      <c r="E23" s="7"/>
      <c r="F23" s="7"/>
      <c r="G23" s="7"/>
      <c r="H23" s="7"/>
      <c r="I23" s="7"/>
    </row>
    <row r="24" spans="2:9" ht="21" customHeight="1" x14ac:dyDescent="0.2">
      <c r="B24" s="5">
        <v>16</v>
      </c>
      <c r="C24" s="18">
        <f>B4</f>
        <v>0</v>
      </c>
      <c r="D24" s="20"/>
      <c r="E24" s="7"/>
      <c r="F24" s="7"/>
      <c r="G24" s="7"/>
      <c r="H24" s="7"/>
      <c r="I24" s="7"/>
    </row>
    <row r="25" spans="2:9" ht="21" customHeight="1" x14ac:dyDescent="0.2">
      <c r="B25" s="5">
        <v>17</v>
      </c>
      <c r="C25" s="18">
        <f>B4</f>
        <v>0</v>
      </c>
      <c r="D25" s="20"/>
      <c r="E25" s="7"/>
      <c r="F25" s="7"/>
      <c r="G25" s="7"/>
      <c r="H25" s="7"/>
      <c r="I25" s="7"/>
    </row>
    <row r="26" spans="2:9" ht="21" customHeight="1" x14ac:dyDescent="0.2">
      <c r="B26" s="5">
        <v>18</v>
      </c>
      <c r="C26" s="18">
        <f>B4</f>
        <v>0</v>
      </c>
      <c r="D26" s="20"/>
      <c r="E26" s="7"/>
      <c r="F26" s="7"/>
      <c r="G26" s="7"/>
      <c r="H26" s="7"/>
      <c r="I26" s="7"/>
    </row>
    <row r="27" spans="2:9" ht="21" customHeight="1" x14ac:dyDescent="0.2">
      <c r="B27" s="5">
        <v>19</v>
      </c>
      <c r="C27" s="18">
        <f>B4</f>
        <v>0</v>
      </c>
      <c r="D27" s="20"/>
      <c r="E27" s="7"/>
      <c r="F27" s="7"/>
      <c r="G27" s="7"/>
      <c r="H27" s="7"/>
      <c r="I27" s="7"/>
    </row>
    <row r="28" spans="2:9" ht="21" customHeight="1" thickBot="1" x14ac:dyDescent="0.25">
      <c r="B28" s="5">
        <v>20</v>
      </c>
      <c r="C28" s="18">
        <f>B4</f>
        <v>0</v>
      </c>
      <c r="D28" s="20"/>
      <c r="E28" s="7"/>
      <c r="F28" s="7"/>
      <c r="G28" s="7"/>
      <c r="H28" s="7"/>
      <c r="I28" s="7"/>
    </row>
    <row r="29" spans="2:9" ht="15.75" customHeight="1" x14ac:dyDescent="0.2">
      <c r="B29" s="21" t="s">
        <v>25</v>
      </c>
      <c r="C29" s="21"/>
      <c r="D29" s="21"/>
      <c r="E29" s="21"/>
      <c r="F29" s="21"/>
      <c r="G29" s="21"/>
      <c r="H29" s="21"/>
      <c r="I29" s="21"/>
    </row>
    <row r="30" spans="2:9" ht="15.75" customHeight="1" x14ac:dyDescent="0.2">
      <c r="B30" s="35" t="s">
        <v>16</v>
      </c>
      <c r="C30" s="35"/>
      <c r="D30" s="35"/>
      <c r="E30" s="35"/>
      <c r="F30" s="35"/>
      <c r="G30" s="35"/>
      <c r="H30" s="35"/>
      <c r="I30" s="35"/>
    </row>
    <row r="31" spans="2:9" ht="15.75" customHeight="1" x14ac:dyDescent="0.2">
      <c r="B31" s="35" t="s">
        <v>18</v>
      </c>
      <c r="C31" s="35"/>
      <c r="D31" s="35"/>
      <c r="E31" s="35"/>
      <c r="F31" s="35"/>
      <c r="G31" s="35"/>
      <c r="H31" s="35"/>
      <c r="I31" s="35"/>
    </row>
    <row r="32" spans="2:9" ht="15.75" customHeight="1" x14ac:dyDescent="0.2">
      <c r="B32" s="36"/>
      <c r="D32" s="34" t="str">
        <f>CONCATENATE("A級　",COUNTIF(D9:D28,"A")," 人")</f>
        <v>A級　0 人</v>
      </c>
      <c r="E32" s="34"/>
      <c r="F32" s="1" t="s">
        <v>4</v>
      </c>
      <c r="G32" s="12" t="str">
        <f>CONCATENATE(COUNTIF(D9:D28,"A")*2500," 円")</f>
        <v>0 円</v>
      </c>
    </row>
    <row r="33" spans="2:9" ht="15.75" customHeight="1" x14ac:dyDescent="0.2">
      <c r="B33" s="36"/>
      <c r="C33" s="15"/>
      <c r="D33" s="34" t="str">
        <f>CONCATENATE("B級　",COUNTIF(D9:D28,"B")," 人")</f>
        <v>B級　0 人</v>
      </c>
      <c r="E33" s="34"/>
      <c r="F33" s="1" t="s">
        <v>4</v>
      </c>
      <c r="G33" s="12" t="str">
        <f>CONCATENATE(COUNTIF(D9:D28,"B")*2500," 円")</f>
        <v>0 円</v>
      </c>
      <c r="H33" s="12"/>
      <c r="I33" s="6"/>
    </row>
    <row r="34" spans="2:9" ht="15.75" customHeight="1" x14ac:dyDescent="0.2">
      <c r="B34" s="36"/>
      <c r="C34" s="16"/>
      <c r="D34" s="34" t="str">
        <f>CONCATENATE("C級　",COUNTIF(D9:D28,"C")," 人")</f>
        <v>C級　0 人</v>
      </c>
      <c r="E34" s="34"/>
      <c r="F34" s="1" t="s">
        <v>5</v>
      </c>
      <c r="G34" s="12" t="str">
        <f>CONCATENATE(COUNTIF(D9:D28,"C")*2000," 円")</f>
        <v>0 円</v>
      </c>
      <c r="H34" s="12"/>
      <c r="I34" s="6"/>
    </row>
    <row r="35" spans="2:9" ht="15.75" customHeight="1" x14ac:dyDescent="0.2">
      <c r="B35" s="36"/>
      <c r="C35" s="16"/>
      <c r="D35" s="34" t="str">
        <f>CONCATENATE("D級　",COUNTIF(D9:D28,"D")," 人")</f>
        <v>D級　0 人</v>
      </c>
      <c r="E35" s="34"/>
      <c r="F35" s="1" t="s">
        <v>5</v>
      </c>
      <c r="G35" s="12" t="str">
        <f>CONCATENATE(COUNTIF(D9:D28,"D")*2000," 円")</f>
        <v>0 円</v>
      </c>
      <c r="H35" s="12"/>
      <c r="I35" s="6"/>
    </row>
    <row r="36" spans="2:9" ht="15.75" customHeight="1" x14ac:dyDescent="0.2">
      <c r="B36" s="36"/>
      <c r="C36" s="16"/>
      <c r="D36" s="34" t="str">
        <f>CONCATENATE("E級　",COUNTIF(D9:D28,"E")," 人")</f>
        <v>E級　0 人</v>
      </c>
      <c r="E36" s="34"/>
      <c r="F36" s="1" t="s">
        <v>24</v>
      </c>
      <c r="G36" s="12" t="str">
        <f>CONCATENATE(COUNTIF(D9:D28,"E")*1500," 円")</f>
        <v>0 円</v>
      </c>
      <c r="H36" s="12"/>
      <c r="I36" s="12"/>
    </row>
    <row r="37" spans="2:9" ht="15.75" customHeight="1" x14ac:dyDescent="0.2">
      <c r="B37" s="36"/>
      <c r="C37" s="16"/>
      <c r="D37" s="9"/>
      <c r="E37" s="34" t="str">
        <f>CONCATENATE("合計　",COUNTIF(D9:D28,"A")+COUNTIF(D9:D28,"B")+COUNTIF(D9:D28,"C")+COUNTIF(D9:D28,"D")+COUNTIF(D9:D28,"E")+COUNTIF(D9:D28,"F"),"　人")</f>
        <v>合計　0　人</v>
      </c>
      <c r="F37" s="34"/>
      <c r="G37" s="1" t="str">
        <f>CONCATENATE(COUNTIF(D9:D28,"A")*2500+COUNTIF(D9:D28,"B")*2500+COUNTIF(D9:D28,"C")*2000+COUNTIF(D9:D28,"D")*2000+COUNTIF(D9:D28,"E")*1500+COUNTIF(D9:D28,"F")*500,"　円")</f>
        <v>0　円</v>
      </c>
    </row>
  </sheetData>
  <protectedRanges>
    <protectedRange sqref="D9:D28" name="範囲1"/>
  </protectedRanges>
  <mergeCells count="16">
    <mergeCell ref="E37:F37"/>
    <mergeCell ref="B30:I30"/>
    <mergeCell ref="D34:E34"/>
    <mergeCell ref="B32:B37"/>
    <mergeCell ref="D32:E32"/>
    <mergeCell ref="B31:I31"/>
    <mergeCell ref="D33:E33"/>
    <mergeCell ref="D36:E36"/>
    <mergeCell ref="D35:E35"/>
    <mergeCell ref="B29:I29"/>
    <mergeCell ref="B1:J2"/>
    <mergeCell ref="B6:I6"/>
    <mergeCell ref="H3:I3"/>
    <mergeCell ref="H4:I4"/>
    <mergeCell ref="B3:E3"/>
    <mergeCell ref="B4:E4"/>
  </mergeCells>
  <phoneticPr fontId="2"/>
  <conditionalFormatting sqref="D9:D28">
    <cfRule type="containsText" dxfId="0" priority="1" operator="containsText" text="A　B　">
      <formula>NOT(ISERROR(SEARCH("A　B　",D9)))</formula>
    </cfRule>
  </conditionalFormatting>
  <pageMargins left="0.7" right="0.7" top="0.75" bottom="0.75" header="0.3" footer="0.3"/>
  <pageSetup paperSize="9" scale="69" orientation="landscape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2020-08-23T21:41:11Z</cp:lastPrinted>
  <dcterms:created xsi:type="dcterms:W3CDTF">2018-08-18T16:23:19Z</dcterms:created>
  <dcterms:modified xsi:type="dcterms:W3CDTF">2022-05-18T19:12:09Z</dcterms:modified>
</cp:coreProperties>
</file>